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33018\Downloads\"/>
    </mc:Choice>
  </mc:AlternateContent>
  <xr:revisionPtr revIDLastSave="0" documentId="13_ncr:1_{A581182F-E55C-42E2-8E48-C5705987D3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enakart spint 50 min 2 parada" sheetId="9" r:id="rId1"/>
  </sheets>
  <definedNames>
    <definedName name="_xlnm.Print_Area" localSheetId="0">'henakart spint 50 min 2 parada'!$D$9:$L$14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9" l="1"/>
  <c r="L4" i="9"/>
  <c r="L3" i="9"/>
  <c r="K5" i="9"/>
  <c r="K4" i="9"/>
  <c r="K3" i="9"/>
  <c r="G7" i="9"/>
  <c r="G6" i="9"/>
  <c r="E11" i="9" l="1"/>
  <c r="F11" i="9" s="1"/>
  <c r="E10" i="9"/>
  <c r="F10" i="9" s="1"/>
  <c r="C12" i="9" s="1"/>
  <c r="F12" i="9" l="1"/>
  <c r="F13" i="9" s="1"/>
  <c r="C13" i="9"/>
</calcChain>
</file>

<file path=xl/sharedStrings.xml><?xml version="1.0" encoding="utf-8"?>
<sst xmlns="http://schemas.openxmlformats.org/spreadsheetml/2006/main" count="20" uniqueCount="18">
  <si>
    <t>Minutos</t>
  </si>
  <si>
    <t>Paradas</t>
  </si>
  <si>
    <t>Tiempo de parada</t>
  </si>
  <si>
    <t>Tiempo minimo Pista</t>
  </si>
  <si>
    <t>Parada</t>
  </si>
  <si>
    <t>Pista</t>
  </si>
  <si>
    <t>Total</t>
  </si>
  <si>
    <t>DATOS CARRERA</t>
  </si>
  <si>
    <t>Kart</t>
  </si>
  <si>
    <t>TMP Pil 1</t>
  </si>
  <si>
    <t>TMP Pil 2</t>
  </si>
  <si>
    <t>GAP  Pil 1 a Pil 2</t>
  </si>
  <si>
    <t>Margen  vueltas</t>
  </si>
  <si>
    <t>P1</t>
  </si>
  <si>
    <t>P2</t>
  </si>
  <si>
    <t>P3</t>
  </si>
  <si>
    <t>P4</t>
  </si>
  <si>
    <t>CRONOS / Proyección a 10 Vueltas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</si>
</sst>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:ss.00"/>
  </numFmts>
  <fonts count="12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499984740745262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auto="1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theme="0"/>
      </bottom>
      <diagonal/>
    </border>
    <border>
      <left/>
      <right style="thick">
        <color auto="1"/>
      </right>
      <top style="medium">
        <color theme="0"/>
      </top>
      <bottom style="medium">
        <color theme="0"/>
      </bottom>
      <diagonal/>
    </border>
    <border>
      <left style="thick">
        <color auto="1"/>
      </left>
      <right/>
      <top style="medium">
        <color theme="0"/>
      </top>
      <bottom style="thick">
        <color auto="1"/>
      </bottom>
      <diagonal/>
    </border>
    <border>
      <left/>
      <right/>
      <top style="medium">
        <color theme="0"/>
      </top>
      <bottom style="thick">
        <color auto="1"/>
      </bottom>
      <diagonal/>
    </border>
    <border>
      <left/>
      <right style="thick">
        <color auto="1"/>
      </right>
      <top style="medium">
        <color theme="0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thick">
        <color auto="1"/>
      </top>
      <bottom style="medium">
        <color auto="1"/>
      </bottom>
      <diagonal/>
    </border>
    <border>
      <left/>
      <right style="thin">
        <color theme="0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ck">
        <color theme="1"/>
      </bottom>
      <diagonal/>
    </border>
    <border>
      <left style="thin">
        <color theme="0"/>
      </left>
      <right/>
      <top style="medium">
        <color auto="1"/>
      </top>
      <bottom style="thick">
        <color theme="1"/>
      </bottom>
      <diagonal/>
    </border>
    <border>
      <left style="thin">
        <color theme="0"/>
      </left>
      <right style="thick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ck">
        <color theme="1"/>
      </right>
      <top/>
      <bottom style="medium">
        <color auto="1"/>
      </bottom>
      <diagonal/>
    </border>
    <border>
      <left style="thin">
        <color theme="0"/>
      </left>
      <right style="thick">
        <color theme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ck">
        <color theme="1"/>
      </right>
      <top/>
      <bottom style="thick">
        <color auto="1"/>
      </bottom>
      <diagonal/>
    </border>
    <border>
      <left style="thin">
        <color theme="0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theme="0"/>
      </bottom>
      <diagonal/>
    </border>
    <border>
      <left/>
      <right style="thick">
        <color auto="1"/>
      </right>
      <top style="thick">
        <color auto="1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45" fontId="3" fillId="3" borderId="10" xfId="0" applyNumberFormat="1" applyFont="1" applyFill="1" applyBorder="1"/>
    <xf numFmtId="0" fontId="4" fillId="3" borderId="11" xfId="0" applyFont="1" applyFill="1" applyBorder="1"/>
    <xf numFmtId="45" fontId="3" fillId="3" borderId="11" xfId="0" applyNumberFormat="1" applyFont="1" applyFill="1" applyBorder="1"/>
    <xf numFmtId="45" fontId="3" fillId="3" borderId="14" xfId="0" applyNumberFormat="1" applyFont="1" applyFill="1" applyBorder="1"/>
    <xf numFmtId="45" fontId="4" fillId="2" borderId="16" xfId="0" applyNumberFormat="1" applyFont="1" applyFill="1" applyBorder="1"/>
    <xf numFmtId="45" fontId="5" fillId="3" borderId="15" xfId="0" applyNumberFormat="1" applyFont="1" applyFill="1" applyBorder="1"/>
    <xf numFmtId="0" fontId="0" fillId="5" borderId="0" xfId="0" applyFill="1"/>
    <xf numFmtId="0" fontId="6" fillId="4" borderId="1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indent="2"/>
    </xf>
    <xf numFmtId="0" fontId="7" fillId="6" borderId="8" xfId="0" applyFont="1" applyFill="1" applyBorder="1" applyAlignment="1">
      <alignment horizontal="left" indent="2"/>
    </xf>
    <xf numFmtId="0" fontId="7" fillId="6" borderId="17" xfId="0" applyFont="1" applyFill="1" applyBorder="1" applyAlignment="1">
      <alignment horizontal="left" indent="2"/>
    </xf>
    <xf numFmtId="45" fontId="5" fillId="7" borderId="16" xfId="0" applyNumberFormat="1" applyFont="1" applyFill="1" applyBorder="1"/>
    <xf numFmtId="45" fontId="5" fillId="3" borderId="19" xfId="0" applyNumberFormat="1" applyFont="1" applyFill="1" applyBorder="1"/>
    <xf numFmtId="0" fontId="1" fillId="2" borderId="20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45" fontId="5" fillId="3" borderId="25" xfId="0" applyNumberFormat="1" applyFont="1" applyFill="1" applyBorder="1"/>
    <xf numFmtId="0" fontId="1" fillId="2" borderId="27" xfId="0" applyFont="1" applyFill="1" applyBorder="1" applyAlignment="1">
      <alignment horizontal="center"/>
    </xf>
    <xf numFmtId="45" fontId="5" fillId="7" borderId="28" xfId="0" applyNumberFormat="1" applyFont="1" applyFill="1" applyBorder="1"/>
    <xf numFmtId="45" fontId="5" fillId="7" borderId="29" xfId="0" applyNumberFormat="1" applyFont="1" applyFill="1" applyBorder="1"/>
    <xf numFmtId="45" fontId="5" fillId="7" borderId="30" xfId="0" applyNumberFormat="1" applyFont="1" applyFill="1" applyBorder="1"/>
    <xf numFmtId="45" fontId="4" fillId="2" borderId="30" xfId="0" applyNumberFormat="1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indent="1"/>
    </xf>
    <xf numFmtId="0" fontId="4" fillId="3" borderId="4" xfId="0" applyFont="1" applyFill="1" applyBorder="1" applyAlignment="1">
      <alignment horizontal="left" indent="1"/>
    </xf>
    <xf numFmtId="0" fontId="4" fillId="3" borderId="5" xfId="0" applyFont="1" applyFill="1" applyBorder="1" applyAlignment="1">
      <alignment horizontal="left" indent="1"/>
    </xf>
    <xf numFmtId="0" fontId="4" fillId="3" borderId="6" xfId="0" applyFont="1" applyFill="1" applyBorder="1" applyAlignment="1">
      <alignment horizontal="left" indent="1"/>
    </xf>
    <xf numFmtId="0" fontId="4" fillId="3" borderId="12" xfId="0" applyFont="1" applyFill="1" applyBorder="1" applyAlignment="1">
      <alignment horizontal="left" indent="1"/>
    </xf>
    <xf numFmtId="0" fontId="4" fillId="3" borderId="13" xfId="0" applyFont="1" applyFill="1" applyBorder="1" applyAlignment="1">
      <alignment horizontal="left" indent="1"/>
    </xf>
    <xf numFmtId="0" fontId="9" fillId="3" borderId="32" xfId="0" applyFont="1" applyFill="1" applyBorder="1"/>
    <xf numFmtId="0" fontId="2" fillId="6" borderId="23" xfId="0" applyFont="1" applyFill="1" applyBorder="1" applyAlignment="1"/>
    <xf numFmtId="0" fontId="2" fillId="6" borderId="24" xfId="0" applyFont="1" applyFill="1" applyBorder="1" applyAlignment="1"/>
    <xf numFmtId="47" fontId="0" fillId="0" borderId="0" xfId="0" applyNumberFormat="1"/>
    <xf numFmtId="165" fontId="3" fillId="3" borderId="33" xfId="0" applyNumberFormat="1" applyFont="1" applyFill="1" applyBorder="1"/>
    <xf numFmtId="165" fontId="3" fillId="3" borderId="1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5" fontId="5" fillId="3" borderId="31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3" borderId="5" xfId="0" applyFont="1" applyFill="1" applyBorder="1"/>
    <xf numFmtId="0" fontId="9" fillId="2" borderId="6" xfId="0" applyFont="1" applyFill="1" applyBorder="1" applyAlignment="1">
      <alignment horizontal="center"/>
    </xf>
    <xf numFmtId="165" fontId="3" fillId="2" borderId="11" xfId="0" applyNumberFormat="1" applyFont="1" applyFill="1" applyBorder="1"/>
    <xf numFmtId="4" fontId="11" fillId="2" borderId="3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42228-6A4E-40F8-9A85-51D79FDFCC70}">
  <dimension ref="A1:N14"/>
  <sheetViews>
    <sheetView showGridLines="0" tabSelected="1" zoomScale="94" zoomScaleNormal="94" workbookViewId="0">
      <selection activeCell="L9" sqref="L9"/>
    </sheetView>
  </sheetViews>
  <sheetFormatPr baseColWidth="10" defaultRowHeight="14.4" x14ac:dyDescent="0.3"/>
  <cols>
    <col min="1" max="1" width="8.109375" customWidth="1"/>
    <col min="2" max="2" width="6" customWidth="1"/>
    <col min="3" max="3" width="8.88671875" customWidth="1"/>
    <col min="4" max="4" width="12.88671875" customWidth="1"/>
    <col min="5" max="5" width="10.6640625" customWidth="1"/>
    <col min="6" max="6" width="15.21875" customWidth="1"/>
    <col min="7" max="7" width="14.109375" customWidth="1"/>
    <col min="8" max="8" width="3.44140625" customWidth="1"/>
    <col min="9" max="9" width="5.88671875" customWidth="1"/>
    <col min="10" max="10" width="13.6640625" customWidth="1"/>
    <col min="11" max="11" width="14.21875" customWidth="1"/>
    <col min="12" max="12" width="15.77734375" customWidth="1"/>
    <col min="13" max="13" width="8.88671875" customWidth="1"/>
    <col min="17" max="17" width="7.5546875" customWidth="1"/>
    <col min="24" max="24" width="6.109375" customWidth="1"/>
  </cols>
  <sheetData>
    <row r="1" spans="1:14" ht="24.6" thickTop="1" thickBot="1" x14ac:dyDescent="0.5">
      <c r="A1" s="37" t="s">
        <v>7</v>
      </c>
      <c r="B1" s="38"/>
      <c r="C1" s="38"/>
      <c r="D1" s="39"/>
      <c r="F1" s="43" t="s">
        <v>11</v>
      </c>
      <c r="G1" s="43"/>
      <c r="I1" s="40" t="s">
        <v>17</v>
      </c>
      <c r="J1" s="40"/>
      <c r="K1" s="40"/>
    </row>
    <row r="2" spans="1:14" ht="24.6" thickTop="1" thickBot="1" x14ac:dyDescent="0.5">
      <c r="A2" s="25" t="s">
        <v>0</v>
      </c>
      <c r="B2" s="26"/>
      <c r="C2" s="26"/>
      <c r="D2" s="2">
        <v>3.4722222222222224E-2</v>
      </c>
      <c r="F2" s="41">
        <v>1.2210648148148147E-4</v>
      </c>
      <c r="G2" s="42"/>
      <c r="I2" s="31" t="s">
        <v>13</v>
      </c>
      <c r="J2" s="35">
        <v>4.0625000000000009E-4</v>
      </c>
      <c r="K2" s="19"/>
    </row>
    <row r="3" spans="1:14" ht="22.2" thickTop="1" thickBot="1" x14ac:dyDescent="0.45">
      <c r="A3" s="27" t="s">
        <v>1</v>
      </c>
      <c r="B3" s="28"/>
      <c r="C3" s="28"/>
      <c r="D3" s="3">
        <v>2</v>
      </c>
      <c r="I3" s="31" t="s">
        <v>14</v>
      </c>
      <c r="J3" s="35">
        <v>4.0740740740740738E-4</v>
      </c>
      <c r="K3" s="47">
        <f>(J3-J2)</f>
        <v>1.157407407407292E-6</v>
      </c>
      <c r="L3" s="47">
        <f>K3*10</f>
        <v>1.157407407407292E-5</v>
      </c>
    </row>
    <row r="4" spans="1:14" ht="22.2" thickTop="1" thickBot="1" x14ac:dyDescent="0.45">
      <c r="A4" s="27" t="s">
        <v>3</v>
      </c>
      <c r="B4" s="28"/>
      <c r="C4" s="28"/>
      <c r="D4" s="4">
        <v>3.472222222222222E-3</v>
      </c>
      <c r="F4" s="31" t="s">
        <v>9</v>
      </c>
      <c r="G4" s="35">
        <v>4.2175925925925926E-4</v>
      </c>
      <c r="I4" s="31" t="s">
        <v>15</v>
      </c>
      <c r="J4" s="35">
        <v>4.0856481481481478E-4</v>
      </c>
      <c r="K4" s="47">
        <f>(J4-J2)</f>
        <v>2.3148148148146924E-6</v>
      </c>
      <c r="L4" s="47">
        <f>K4*10</f>
        <v>2.3148148148146924E-5</v>
      </c>
    </row>
    <row r="5" spans="1:14" ht="25.2" customHeight="1" thickTop="1" thickBot="1" x14ac:dyDescent="0.45">
      <c r="A5" s="29" t="s">
        <v>2</v>
      </c>
      <c r="B5" s="30"/>
      <c r="C5" s="30"/>
      <c r="D5" s="5">
        <v>1.736111111111111E-3</v>
      </c>
      <c r="F5" s="45" t="s">
        <v>10</v>
      </c>
      <c r="G5" s="36">
        <v>4.1273148148148142E-4</v>
      </c>
      <c r="I5" s="31" t="s">
        <v>16</v>
      </c>
      <c r="J5" s="35">
        <v>4.0972222222222218E-4</v>
      </c>
      <c r="K5" s="47">
        <f>(J5-J2)</f>
        <v>3.4722222222220928E-6</v>
      </c>
      <c r="L5" s="47">
        <f>K5*10</f>
        <v>3.4722222222220928E-5</v>
      </c>
    </row>
    <row r="6" spans="1:14" ht="22.2" thickTop="1" thickBot="1" x14ac:dyDescent="0.45">
      <c r="B6" s="1"/>
      <c r="C6" s="1"/>
      <c r="D6" s="1"/>
      <c r="E6" s="1"/>
      <c r="F6" s="46" t="s">
        <v>12</v>
      </c>
      <c r="G6" s="47">
        <f>(G4-G5)</f>
        <v>9.0277777777778316E-6</v>
      </c>
    </row>
    <row r="7" spans="1:14" ht="18" x14ac:dyDescent="0.35">
      <c r="B7" s="1"/>
      <c r="C7" s="1"/>
      <c r="D7" s="1"/>
      <c r="E7" s="1"/>
      <c r="F7" s="44"/>
      <c r="G7" s="48">
        <f>F2/G6</f>
        <v>13.525641025640944</v>
      </c>
    </row>
    <row r="8" spans="1:14" ht="15" thickBot="1" x14ac:dyDescent="0.35">
      <c r="B8" s="1"/>
      <c r="C8" s="1"/>
      <c r="D8" s="1"/>
      <c r="E8" s="1"/>
      <c r="F8" s="1"/>
      <c r="N8" s="34"/>
    </row>
    <row r="9" spans="1:14" ht="24" thickBot="1" x14ac:dyDescent="0.5">
      <c r="C9" s="15" t="s">
        <v>5</v>
      </c>
      <c r="D9" s="23" t="s">
        <v>4</v>
      </c>
      <c r="E9" s="24"/>
      <c r="F9" s="18" t="s">
        <v>6</v>
      </c>
    </row>
    <row r="10" spans="1:14" ht="28.8" customHeight="1" thickTop="1" thickBot="1" x14ac:dyDescent="0.5">
      <c r="A10" s="10">
        <v>1</v>
      </c>
      <c r="B10" s="32" t="s">
        <v>8</v>
      </c>
      <c r="C10" s="14">
        <v>2.119212962962963E-2</v>
      </c>
      <c r="D10" s="9">
        <v>1</v>
      </c>
      <c r="E10" s="14">
        <f>$D$5</f>
        <v>1.736111111111111E-3</v>
      </c>
      <c r="F10" s="19">
        <f>C10+E10</f>
        <v>2.2928240740740742E-2</v>
      </c>
    </row>
    <row r="11" spans="1:14" ht="24.6" customHeight="1" thickTop="1" thickBot="1" x14ac:dyDescent="0.5">
      <c r="A11" s="11">
        <v>2</v>
      </c>
      <c r="B11" s="32" t="s">
        <v>8</v>
      </c>
      <c r="C11" s="7">
        <v>3.8310185185185183E-3</v>
      </c>
      <c r="D11" s="16">
        <v>2</v>
      </c>
      <c r="E11" s="17">
        <f>$D$5</f>
        <v>1.736111111111111E-3</v>
      </c>
      <c r="F11" s="20">
        <f>C11+E11</f>
        <v>5.5671296296296293E-3</v>
      </c>
    </row>
    <row r="12" spans="1:14" ht="30" customHeight="1" thickTop="1" thickBot="1" x14ac:dyDescent="0.5">
      <c r="A12" s="12">
        <v>3</v>
      </c>
      <c r="B12" s="33" t="s">
        <v>8</v>
      </c>
      <c r="C12" s="13">
        <f>D2-F10-F11</f>
        <v>6.2268518518518523E-3</v>
      </c>
      <c r="D12" s="8"/>
      <c r="F12" s="21">
        <f>C12</f>
        <v>6.2268518518518523E-3</v>
      </c>
    </row>
    <row r="13" spans="1:14" ht="22.2" thickTop="1" thickBot="1" x14ac:dyDescent="0.45">
      <c r="C13" s="6">
        <f>C10+C11+C12</f>
        <v>3.125E-2</v>
      </c>
      <c r="F13" s="22">
        <f>F10+F11+F12</f>
        <v>3.4722222222222224E-2</v>
      </c>
    </row>
    <row r="14" spans="1:14" ht="15" thickTop="1" x14ac:dyDescent="0.3"/>
  </sheetData>
  <mergeCells count="5">
    <mergeCell ref="A1:D1"/>
    <mergeCell ref="I1:K1"/>
    <mergeCell ref="F2:G2"/>
    <mergeCell ref="F1:G1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henakart spint 50 min 2 parada</vt:lpstr>
      <vt:lpstr>'henakart spint 50 min 2 parada'!Área_de_impresión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Parra, Orlando</dc:creator>
  <cp:lastModifiedBy>Garcia Parra, Orlando</cp:lastModifiedBy>
  <cp:lastPrinted>2021-10-26T21:36:49Z</cp:lastPrinted>
  <dcterms:created xsi:type="dcterms:W3CDTF">2021-05-10T07:57:46Z</dcterms:created>
  <dcterms:modified xsi:type="dcterms:W3CDTF">2022-06-07T16:21:04Z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2021-05-10T07:58:28Z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56704100-b823-4142-9b38-a9b2dcfe7d92</vt:lpwstr>
  </property>
  <property fmtid="{D5CDD505-2E9C-101B-9397-08002B2CF9AE}" pid="8" name="MSIP_Label_e463cba9-5f6c-478d-9329-7b2295e4e8ed_ContentBits">
    <vt:lpwstr>0</vt:lpwstr>
  </property>
</Properties>
</file>